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\Downloads\"/>
    </mc:Choice>
  </mc:AlternateContent>
  <xr:revisionPtr revIDLastSave="0" documentId="8_{D3340C84-8B5F-41EC-A186-2508A476ECFF}" xr6:coauthVersionLast="45" xr6:coauthVersionMax="45" xr10:uidLastSave="{00000000-0000-0000-0000-000000000000}"/>
  <bookViews>
    <workbookView xWindow="34800" yWindow="3165" windowWidth="21600" windowHeight="11385" xr2:uid="{00000000-000D-0000-FFFF-FFFF00000000}"/>
  </bookViews>
  <sheets>
    <sheet name="IDA ialt " sheetId="4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4" l="1"/>
  <c r="H40" i="4" s="1"/>
  <c r="H41" i="4" s="1"/>
  <c r="F41" i="4"/>
</calcChain>
</file>

<file path=xl/sharedStrings.xml><?xml version="1.0" encoding="utf-8"?>
<sst xmlns="http://schemas.openxmlformats.org/spreadsheetml/2006/main" count="222" uniqueCount="118">
  <si>
    <t>Type</t>
  </si>
  <si>
    <t>Undertype</t>
  </si>
  <si>
    <t>Fondskode</t>
  </si>
  <si>
    <t>Navn</t>
  </si>
  <si>
    <t>Valutakode</t>
  </si>
  <si>
    <t>Antal</t>
  </si>
  <si>
    <t>Værdi</t>
  </si>
  <si>
    <t>Aktier</t>
  </si>
  <si>
    <t>Øvrige</t>
  </si>
  <si>
    <t>DK0060522829</t>
  </si>
  <si>
    <t>PFA Invest Balance A</t>
  </si>
  <si>
    <t>DKK</t>
  </si>
  <si>
    <t>DK0060813129</t>
  </si>
  <si>
    <t>Wealth Invest AKL SEB Glo ABIU</t>
  </si>
  <si>
    <t>DK0060918738</t>
  </si>
  <si>
    <t>Nykredit INIE, Globale Value</t>
  </si>
  <si>
    <t>DK0060710150</t>
  </si>
  <si>
    <t>Nykredit Invest Engros Gl ABCI</t>
  </si>
  <si>
    <t>DK0060053817</t>
  </si>
  <si>
    <t>Nykredit Engros Global Opport.</t>
  </si>
  <si>
    <t>DK0060710317</t>
  </si>
  <si>
    <t>Nykredit INV. NIE Globale</t>
  </si>
  <si>
    <t>DK0060813202</t>
  </si>
  <si>
    <t>WISEB EmMktEqt (Hermes)AKL DKK</t>
  </si>
  <si>
    <t>DK0060761492</t>
  </si>
  <si>
    <t>NI Eng Danske Fokusak KL</t>
  </si>
  <si>
    <t>DK0060908267</t>
  </si>
  <si>
    <t>SEBinvest AKL Global Oppo ABIU</t>
  </si>
  <si>
    <t>DK0015911507</t>
  </si>
  <si>
    <t>Nykredit Engros Nye Aktiemark.</t>
  </si>
  <si>
    <t>Obligationer</t>
  </si>
  <si>
    <t>Realkreditobligationer</t>
  </si>
  <si>
    <t>DK0009522815</t>
  </si>
  <si>
    <t>1NYK01EA50</t>
  </si>
  <si>
    <t>DK0004612884</t>
  </si>
  <si>
    <t>1,0RD27SSA50</t>
  </si>
  <si>
    <t>DK0009521254</t>
  </si>
  <si>
    <t>1,5NYK01EDA5</t>
  </si>
  <si>
    <t>DK0009798993</t>
  </si>
  <si>
    <t>25NYK01EDA47</t>
  </si>
  <si>
    <t>DK0009504169</t>
  </si>
  <si>
    <t>2NYK01EA47</t>
  </si>
  <si>
    <t>DK0004606563</t>
  </si>
  <si>
    <t>2,0RDSDROA50</t>
  </si>
  <si>
    <t>DK0009297350</t>
  </si>
  <si>
    <t>2RDSD27SOA47</t>
  </si>
  <si>
    <t>DK0009513582</t>
  </si>
  <si>
    <t>2NYK01EA50</t>
  </si>
  <si>
    <t>DK0009787442</t>
  </si>
  <si>
    <t>3,5% Nykredi</t>
  </si>
  <si>
    <t>DK0002044122</t>
  </si>
  <si>
    <t>1,5NDASDROOA</t>
  </si>
  <si>
    <t>DK0002027465</t>
  </si>
  <si>
    <t>3,5% Nordea</t>
  </si>
  <si>
    <t>DK0009393746</t>
  </si>
  <si>
    <t>1,5 pct 111.</t>
  </si>
  <si>
    <t>DK0002024876</t>
  </si>
  <si>
    <t>4% NORDEA SD</t>
  </si>
  <si>
    <t>DK0009288441</t>
  </si>
  <si>
    <t>3,5% Realkre</t>
  </si>
  <si>
    <t>DK0009798803</t>
  </si>
  <si>
    <t>25NYK01EA47</t>
  </si>
  <si>
    <t>Obl. fonde</t>
  </si>
  <si>
    <t>DK0060709731</t>
  </si>
  <si>
    <t>Inv. NIE Korte Obligationer</t>
  </si>
  <si>
    <t>DK0060773901</t>
  </si>
  <si>
    <t>Nykredit Inv. Engros Lange Obl</t>
  </si>
  <si>
    <t>DK0016044654</t>
  </si>
  <si>
    <t>Nykredit Inv Engros EuroKredit</t>
  </si>
  <si>
    <t>EUR</t>
  </si>
  <si>
    <t>DK0016028020</t>
  </si>
  <si>
    <t>Nykredit Engros Euro HY SRI</t>
  </si>
  <si>
    <t>DK0061075082</t>
  </si>
  <si>
    <t>Nye Obligationsmarkeder Akk KL</t>
  </si>
  <si>
    <t>DK0060911998</t>
  </si>
  <si>
    <t>Wealth Invest AKL SEB Glo BIOU</t>
  </si>
  <si>
    <t>Alternativer</t>
  </si>
  <si>
    <t>Hedgefonde</t>
  </si>
  <si>
    <t>LU1863419708</t>
  </si>
  <si>
    <t>Eureka Fix Inc Rel Val IC2</t>
  </si>
  <si>
    <t>DK0060388593</t>
  </si>
  <si>
    <t>Kapitalforeningen KOBRA B BCDO</t>
  </si>
  <si>
    <t>DK0060158160</t>
  </si>
  <si>
    <t>Nykredit Alpha Mira</t>
  </si>
  <si>
    <t>Andre alternativer</t>
  </si>
  <si>
    <t>DK0060813392</t>
  </si>
  <si>
    <t>Wealth Inv Seb Emmkt FX Ba DI</t>
  </si>
  <si>
    <t>Infrastructure</t>
  </si>
  <si>
    <t>PE1908000014</t>
  </si>
  <si>
    <t>Investin Nykredit Infrastruc.</t>
  </si>
  <si>
    <t>PE1909000013</t>
  </si>
  <si>
    <t>Kontant</t>
  </si>
  <si>
    <t>SEB DKK</t>
  </si>
  <si>
    <t xml:space="preserve">I ALT </t>
  </si>
  <si>
    <t>Links</t>
  </si>
  <si>
    <t>https://www.nykreditinvest.dk/vores-investeringsfonde/engros-globale-value-aktier/</t>
  </si>
  <si>
    <t>https://www.nykreditinvest.dk/vores-investeringsfonde/engros-globale-fokusaktier-akk/</t>
  </si>
  <si>
    <t>https://www.nykreditinvest.dk/vores-investeringsfonde/engros-global-opportunities/</t>
  </si>
  <si>
    <t>https://www.nykreditinvest.dk/vores-investeringsfonde/engros-globale-aktier---harding-loevner/</t>
  </si>
  <si>
    <t>https://www.nykreditinvest.dk/vores-investeringsfonde/engros-danske-fokusaktier---kl/</t>
  </si>
  <si>
    <t>https://www.nykreditinvest.dk/vores-investeringsfonde/engros-nye-aktiemarkeder---sands/</t>
  </si>
  <si>
    <t>https://www.nykreditinvest.dk/vores-investeringsfonde/engros-korte-obligationer/</t>
  </si>
  <si>
    <t>https://www.nykreditinvest.dk/vores-investeringsfonde/engros-lange-obligationer/</t>
  </si>
  <si>
    <t>https://www.nykreditinvest.dk/vores-investeringsfonde/engros-eurokredit/</t>
  </si>
  <si>
    <t>https://www.nykreditinvest.dk/vores-investeringsfonde/engros-european-high-yield-sri/</t>
  </si>
  <si>
    <t>https://www.nykreditinvest.dk/vores-investeringsfonde/mmi-nye-obligationsmarkeder-akk.---pf-kl/</t>
  </si>
  <si>
    <t>https://www.nykreditinvest.dk/vores-investeringsfonde/kobra/</t>
  </si>
  <si>
    <t>https://www.nykreditinvest.dk/vores-investeringsfonde/mira/</t>
  </si>
  <si>
    <t>https://www.nykredit.dk/din-virksomhed/virksomhedstype/corporate--institutional-banking/asset-management_DK/infrastruktur/</t>
  </si>
  <si>
    <t>https://wealthinvest.dk/afdelinger/seb-globale-aktier-sri-akl/akl-seb-globale-aktier-sri-i/</t>
  </si>
  <si>
    <t>https://wealthinvest.dk/afdelinger/seb-eme-hermes-akl/akl-seb-eme-hermes-dkk-I/</t>
  </si>
  <si>
    <t>https://seb.dk/virksomheder-og-institutioner/sebinvest/foreninger/sebinvest-aktier/global-opportunity-akl/akl-global-opportunity-p2</t>
  </si>
  <si>
    <t>https://wealthinvest.dk/afdelinger/seb-global-hy-bonds-sri-akl-2/seb-global-hy-bonds-sri-akl/</t>
  </si>
  <si>
    <t>https://sebgroup.lu/private/luxembourg-based-funds</t>
  </si>
  <si>
    <t>https://wealthinvest.dk/afdelinger/seb-emering-market-fx-basket-akl/akl-seb-emerging-market-fx-basket-d-i/</t>
  </si>
  <si>
    <t>https://pfainvest.dk/afdelinger/blandede-afdelinger/balance-a/</t>
  </si>
  <si>
    <t xml:space="preserve">IDAs beholdning af værdipapirer pr. 31-12 2019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</si>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</sst>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4" fontId="0" fillId="0" borderId="0" xfId="2" applyNumberFormat="1" applyFont="1"/>
    <xf numFmtId="0" fontId="16" fillId="0" borderId="0" xfId="0" applyFont="1"/>
    <xf numFmtId="164" fontId="16" fillId="0" borderId="0" xfId="2" applyNumberFormat="1" applyFont="1"/>
    <xf numFmtId="0" fontId="18" fillId="0" borderId="0" xfId="44"/>
    <xf numFmtId="3" fontId="0" fillId="0" borderId="0" xfId="1" applyNumberFormat="1" applyFont="1"/>
    <xf numFmtId="0" fontId="16" fillId="33" borderId="0" xfId="0" applyFont="1" applyFill="1"/>
    <xf numFmtId="3" fontId="0" fillId="33" borderId="0" xfId="0" applyNumberFormat="1" applyFill="1"/>
    <xf numFmtId="3" fontId="0" fillId="33" borderId="0" xfId="1" applyNumberFormat="1" applyFont="1" applyFill="1"/>
    <xf numFmtId="0" fontId="0" fillId="33" borderId="0" xfId="0" applyFill="1"/>
    <xf numFmtId="43" fontId="0" fillId="33" borderId="0" xfId="1" applyFont="1" applyFill="1"/>
    <xf numFmtId="164" fontId="0" fillId="33" borderId="0" xfId="2" applyNumberFormat="1" applyFont="1" applyFill="1"/>
    <xf numFmtId="0" fontId="16" fillId="33" borderId="0" xfId="0" applyFont="1" applyFill="1" applyAlignment="1">
      <alignment horizontal="center"/>
    </xf>
    <xf numFmtId="43" fontId="16" fillId="33" borderId="0" xfId="1" applyFont="1" applyFill="1" applyAlignment="1">
      <alignment horizontal="center"/>
    </xf>
    <xf numFmtId="164" fontId="16" fillId="33" borderId="0" xfId="2" applyNumberFormat="1" applyFont="1" applyFill="1" applyAlignment="1">
      <alignment horizontal="center"/>
    </xf>
    <xf numFmtId="3" fontId="16" fillId="0" borderId="0" xfId="1" applyNumberFormat="1" applyFont="1"/>
    <xf numFmtId="3" fontId="16" fillId="33" borderId="0" xfId="1" applyNumberFormat="1" applyFont="1" applyFill="1"/>
  </cellXfs>
  <cellStyles count="45">
    <cellStyle name="20 % - Farve1" xfId="21" builtinId="30" customBuiltin="1"/>
    <cellStyle name="20 % - Farve2" xfId="25" builtinId="34" customBuiltin="1"/>
    <cellStyle name="20 % - Farve3" xfId="29" builtinId="38" customBuiltin="1"/>
    <cellStyle name="20 % - Farve4" xfId="33" builtinId="42" customBuiltin="1"/>
    <cellStyle name="20 % - Farve5" xfId="37" builtinId="46" customBuiltin="1"/>
    <cellStyle name="20 % - Farve6" xfId="41" builtinId="50" customBuiltin="1"/>
    <cellStyle name="40 % - Farve1" xfId="22" builtinId="31" customBuiltin="1"/>
    <cellStyle name="40 % - Farve2" xfId="26" builtinId="35" customBuiltin="1"/>
    <cellStyle name="40 % - Farve3" xfId="30" builtinId="39" customBuiltin="1"/>
    <cellStyle name="40 % - Farve4" xfId="34" builtinId="43" customBuiltin="1"/>
    <cellStyle name="40 % - Farve5" xfId="38" builtinId="47" customBuiltin="1"/>
    <cellStyle name="40 % - Farve6" xfId="42" builtinId="51" customBuiltin="1"/>
    <cellStyle name="60 % - Farve1" xfId="23" builtinId="32" customBuiltin="1"/>
    <cellStyle name="60 % - Farve2" xfId="27" builtinId="36" customBuiltin="1"/>
    <cellStyle name="60 % - Farve3" xfId="31" builtinId="40" customBuiltin="1"/>
    <cellStyle name="60 % - Farve4" xfId="35" builtinId="44" customBuiltin="1"/>
    <cellStyle name="60 % - Farve5" xfId="39" builtinId="48" customBuiltin="1"/>
    <cellStyle name="60 % - Farve6" xfId="43" builtinId="52" customBuiltin="1"/>
    <cellStyle name="Advarselstekst" xfId="16" builtinId="11" customBuiltin="1"/>
    <cellStyle name="Bemærk!" xfId="17" builtinId="10" customBuiltin="1"/>
    <cellStyle name="Beregning" xfId="13" builtinId="22" customBuiltin="1"/>
    <cellStyle name="Farve1" xfId="20" builtinId="29" customBuiltin="1"/>
    <cellStyle name="Farve2" xfId="24" builtinId="33" customBuiltin="1"/>
    <cellStyle name="Farve3" xfId="28" builtinId="37" customBuiltin="1"/>
    <cellStyle name="Farve4" xfId="32" builtinId="41" customBuiltin="1"/>
    <cellStyle name="Farve5" xfId="36" builtinId="45" customBuiltin="1"/>
    <cellStyle name="Farve6" xfId="40" builtinId="49" customBuiltin="1"/>
    <cellStyle name="Forklarende tekst" xfId="18" builtinId="53" customBuiltin="1"/>
    <cellStyle name="God" xfId="8" builtinId="26" customBuiltin="1"/>
    <cellStyle name="Input" xfId="11" builtinId="20" customBuiltin="1"/>
    <cellStyle name="Komma" xfId="1" builtinId="3"/>
    <cellStyle name="Kontrollér celle" xfId="15" builtinId="23" customBuiltin="1"/>
    <cellStyle name="Link" xfId="44" builtinId="8"/>
    <cellStyle name="Neutral" xfId="10" builtinId="28" customBuiltin="1"/>
    <cellStyle name="Normal" xfId="0" builtinId="0"/>
    <cellStyle name="Output" xfId="12" builtinId="21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cent" xfId="2" builtinId="5"/>
    <cellStyle name="Sammenkædet celle" xfId="14" builtinId="24" customBuiltin="1"/>
    <cellStyle name="Titel" xfId="3" builtinId="15" customBuiltin="1"/>
    <cellStyle name="Total" xfId="19" builtinId="25" customBuiltin="1"/>
    <cellStyle name="Ugyldig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althinvest.dk/afdelinger/seb-globale-aktier-sri-akl/akl-seb-globale-aktier-sri-i/" TargetMode="External"/><Relationship Id="rId13" Type="http://schemas.openxmlformats.org/officeDocument/2006/relationships/hyperlink" Target="https://www.nykreditinvest.dk/vores-investeringsfonde/engros-globale-fokusaktier-akk/" TargetMode="External"/><Relationship Id="rId18" Type="http://schemas.openxmlformats.org/officeDocument/2006/relationships/hyperlink" Target="https://www.nykreditinvest.dk/vores-investeringsfonde/engros-european-high-yield-sri/" TargetMode="External"/><Relationship Id="rId3" Type="http://schemas.openxmlformats.org/officeDocument/2006/relationships/hyperlink" Target="https://www.nykreditinvest.dk/vores-investeringsfonde/mira/" TargetMode="External"/><Relationship Id="rId21" Type="http://schemas.openxmlformats.org/officeDocument/2006/relationships/hyperlink" Target="https://www.nykreditinvest.dk/vores-investeringsfonde/mmi-nye-obligationsmarkeder-akk.---pf-kl/" TargetMode="External"/><Relationship Id="rId7" Type="http://schemas.openxmlformats.org/officeDocument/2006/relationships/hyperlink" Target="https://wealthinvest.dk/afdelinger/seb-global-hy-bonds-sri-akl-2/seb-global-hy-bonds-sri-akl/" TargetMode="External"/><Relationship Id="rId12" Type="http://schemas.openxmlformats.org/officeDocument/2006/relationships/hyperlink" Target="https://www.nykreditinvest.dk/vores-investeringsfonde/engros-global-opportunities/" TargetMode="External"/><Relationship Id="rId17" Type="http://schemas.openxmlformats.org/officeDocument/2006/relationships/hyperlink" Target="https://www.nykreditinvest.dk/vores-investeringsfonde/engros-eurokredit/" TargetMode="External"/><Relationship Id="rId2" Type="http://schemas.openxmlformats.org/officeDocument/2006/relationships/hyperlink" Target="https://www.nykredit.dk/din-virksomhed/virksomhedstype/corporate--institutional-banking/asset-management_DK/infrastruktur/" TargetMode="External"/><Relationship Id="rId16" Type="http://schemas.openxmlformats.org/officeDocument/2006/relationships/hyperlink" Target="https://www.nykreditinvest.dk/vores-investeringsfonde/engros-nye-aktiemarkeder---sands/" TargetMode="External"/><Relationship Id="rId20" Type="http://schemas.openxmlformats.org/officeDocument/2006/relationships/hyperlink" Target="https://www.nykreditinvest.dk/vores-investeringsfonde/engros-lange-obligationer/" TargetMode="External"/><Relationship Id="rId1" Type="http://schemas.openxmlformats.org/officeDocument/2006/relationships/hyperlink" Target="https://www.nykredit.dk/din-virksomhed/virksomhedstype/corporate--institutional-banking/asset-management_DK/infrastruktur/" TargetMode="External"/><Relationship Id="rId6" Type="http://schemas.openxmlformats.org/officeDocument/2006/relationships/hyperlink" Target="https://wealthinvest.dk/afdelinger/seb-emering-market-fx-basket-akl/akl-seb-emerging-market-fx-basket-d-i/" TargetMode="External"/><Relationship Id="rId11" Type="http://schemas.openxmlformats.org/officeDocument/2006/relationships/hyperlink" Target="https://www.nykreditinvest.dk/vores-investeringsfonde/engros-globale-value-aktier/" TargetMode="External"/><Relationship Id="rId5" Type="http://schemas.openxmlformats.org/officeDocument/2006/relationships/hyperlink" Target="https://sebgroup.lu/private/luxembourg-based-funds" TargetMode="External"/><Relationship Id="rId15" Type="http://schemas.openxmlformats.org/officeDocument/2006/relationships/hyperlink" Target="https://www.nykreditinvest.dk/vores-investeringsfonde/engros-danske-fokusaktier---kl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ealthinvest.dk/afdelinger/seb-eme-hermes-akl/akl-seb-eme-hermes-dkk-I/" TargetMode="External"/><Relationship Id="rId19" Type="http://schemas.openxmlformats.org/officeDocument/2006/relationships/hyperlink" Target="https://www.nykreditinvest.dk/vores-investeringsfonde/engros-korte-obligationer/" TargetMode="External"/><Relationship Id="rId4" Type="http://schemas.openxmlformats.org/officeDocument/2006/relationships/hyperlink" Target="https://www.nykreditinvest.dk/vores-investeringsfonde/kobra/" TargetMode="External"/><Relationship Id="rId9" Type="http://schemas.openxmlformats.org/officeDocument/2006/relationships/hyperlink" Target="https://seb.dk/virksomheder-og-institutioner/sebinvest/foreninger/sebinvest-aktier/global-opportunity-akl/akl-global-opportunity-p2" TargetMode="External"/><Relationship Id="rId14" Type="http://schemas.openxmlformats.org/officeDocument/2006/relationships/hyperlink" Target="https://www.nykreditinvest.dk/vores-investeringsfonde/engros-globale-aktier---harding-loevner/" TargetMode="External"/><Relationship Id="rId22" Type="http://schemas.openxmlformats.org/officeDocument/2006/relationships/hyperlink" Target="https://pfainvest.dk/afdelinger/blandede-afdelinger/balance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CCEA-CD5D-4B20-9A82-2CAFC88D56A6}">
  <dimension ref="A1:K41"/>
  <sheetViews>
    <sheetView tabSelected="1" workbookViewId="0">
      <pane ySplit="2" topLeftCell="A3" activePane="bottomLeft" state="frozen"/>
      <selection pane="bottomLeft" activeCell="B6" sqref="B6"/>
    </sheetView>
  </sheetViews>
  <sheetFormatPr defaultRowHeight="15" x14ac:dyDescent="0.25"/>
  <cols>
    <col min="1" max="1" width="11.140625" bestFit="1" customWidth="1"/>
    <col min="2" max="2" width="19.42578125" bestFit="1" customWidth="1"/>
    <col min="3" max="3" width="13.140625" bestFit="1" customWidth="1"/>
    <col min="4" max="4" width="30.5703125" bestFit="1" customWidth="1"/>
    <col min="5" max="5" width="10.42578125" bestFit="1" customWidth="1"/>
    <col min="6" max="6" width="9.85546875" style="1" bestFit="1" customWidth="1"/>
    <col min="7" max="7" width="10.85546875" bestFit="1" customWidth="1"/>
    <col min="8" max="8" width="6.85546875" style="2" bestFit="1" customWidth="1"/>
    <col min="9" max="9" width="112.140625" bestFit="1" customWidth="1"/>
  </cols>
  <sheetData>
    <row r="1" spans="1:11" x14ac:dyDescent="0.25">
      <c r="A1" s="7" t="s">
        <v>116</v>
      </c>
      <c r="B1" s="10"/>
      <c r="C1" s="10"/>
      <c r="D1" s="10"/>
      <c r="E1" s="10"/>
      <c r="F1" s="11"/>
      <c r="G1" s="10"/>
      <c r="H1" s="12"/>
      <c r="I1" s="10"/>
    </row>
    <row r="2" spans="1:11" s="3" customForma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  <c r="H2" s="15" t="s">
        <v>117</v>
      </c>
      <c r="I2" s="7" t="s">
        <v>94</v>
      </c>
    </row>
    <row r="3" spans="1:11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s="6">
        <v>999230</v>
      </c>
      <c r="G3" s="8">
        <v>114811527</v>
      </c>
      <c r="H3" s="2">
        <v>0.27463672982877002</v>
      </c>
      <c r="I3" s="5" t="s">
        <v>115</v>
      </c>
    </row>
    <row r="4" spans="1:11" x14ac:dyDescent="0.25">
      <c r="A4" t="s">
        <v>7</v>
      </c>
      <c r="B4" t="s">
        <v>8</v>
      </c>
      <c r="C4" t="s">
        <v>12</v>
      </c>
      <c r="D4" t="s">
        <v>13</v>
      </c>
      <c r="E4" t="s">
        <v>11</v>
      </c>
      <c r="F4" s="6">
        <v>105093</v>
      </c>
      <c r="G4" s="8">
        <v>14752545.477299999</v>
      </c>
      <c r="H4" s="2">
        <v>3.52890598392257E-2</v>
      </c>
      <c r="I4" s="5" t="s">
        <v>109</v>
      </c>
    </row>
    <row r="5" spans="1:11" x14ac:dyDescent="0.25">
      <c r="A5" t="s">
        <v>7</v>
      </c>
      <c r="B5" t="s">
        <v>8</v>
      </c>
      <c r="C5" t="s">
        <v>14</v>
      </c>
      <c r="D5" t="s">
        <v>15</v>
      </c>
      <c r="E5" t="s">
        <v>11</v>
      </c>
      <c r="F5" s="6">
        <v>12282</v>
      </c>
      <c r="G5" s="8">
        <v>12602314.560000001</v>
      </c>
      <c r="H5" s="2">
        <v>3.0145565950288999E-2</v>
      </c>
      <c r="I5" s="5" t="s">
        <v>95</v>
      </c>
      <c r="J5" s="5"/>
      <c r="K5" s="5"/>
    </row>
    <row r="6" spans="1:11" x14ac:dyDescent="0.25">
      <c r="A6" t="s">
        <v>7</v>
      </c>
      <c r="B6" t="s">
        <v>8</v>
      </c>
      <c r="C6" t="s">
        <v>16</v>
      </c>
      <c r="D6" t="s">
        <v>17</v>
      </c>
      <c r="E6" t="s">
        <v>11</v>
      </c>
      <c r="F6" s="6">
        <v>5792</v>
      </c>
      <c r="G6" s="8">
        <v>9210032.9600000009</v>
      </c>
      <c r="H6" s="2">
        <v>2.2031005072771E-2</v>
      </c>
      <c r="I6" s="5" t="s">
        <v>96</v>
      </c>
      <c r="J6" s="5"/>
      <c r="K6" s="5"/>
    </row>
    <row r="7" spans="1:11" x14ac:dyDescent="0.25">
      <c r="A7" t="s">
        <v>7</v>
      </c>
      <c r="B7" t="s">
        <v>8</v>
      </c>
      <c r="C7" t="s">
        <v>18</v>
      </c>
      <c r="D7" t="s">
        <v>19</v>
      </c>
      <c r="E7" t="s">
        <v>11</v>
      </c>
      <c r="F7" s="6">
        <v>51696</v>
      </c>
      <c r="G7" s="8">
        <v>7837630.5599999996</v>
      </c>
      <c r="H7" s="2">
        <v>1.87481281962605E-2</v>
      </c>
      <c r="I7" s="5" t="s">
        <v>97</v>
      </c>
      <c r="J7" s="5"/>
      <c r="K7" s="5"/>
    </row>
    <row r="8" spans="1:11" x14ac:dyDescent="0.25">
      <c r="A8" t="s">
        <v>7</v>
      </c>
      <c r="B8" t="s">
        <v>8</v>
      </c>
      <c r="C8" t="s">
        <v>20</v>
      </c>
      <c r="D8" t="s">
        <v>21</v>
      </c>
      <c r="E8" t="s">
        <v>11</v>
      </c>
      <c r="F8" s="6">
        <v>5398</v>
      </c>
      <c r="G8" s="8">
        <v>7810265.2573999995</v>
      </c>
      <c r="H8" s="2">
        <v>1.86826685911737E-2</v>
      </c>
      <c r="I8" s="5" t="s">
        <v>98</v>
      </c>
      <c r="J8" s="5"/>
      <c r="K8" s="5"/>
    </row>
    <row r="9" spans="1:11" x14ac:dyDescent="0.25">
      <c r="A9" t="s">
        <v>7</v>
      </c>
      <c r="B9" t="s">
        <v>8</v>
      </c>
      <c r="C9" t="s">
        <v>22</v>
      </c>
      <c r="D9" t="s">
        <v>23</v>
      </c>
      <c r="E9" t="s">
        <v>11</v>
      </c>
      <c r="F9" s="6">
        <v>2552</v>
      </c>
      <c r="G9" s="8">
        <v>3442668.4160000002</v>
      </c>
      <c r="H9" s="2">
        <v>8.2350894580039101E-3</v>
      </c>
      <c r="I9" s="5" t="s">
        <v>110</v>
      </c>
    </row>
    <row r="10" spans="1:11" x14ac:dyDescent="0.25">
      <c r="A10" t="s">
        <v>7</v>
      </c>
      <c r="B10" t="s">
        <v>8</v>
      </c>
      <c r="C10" t="s">
        <v>24</v>
      </c>
      <c r="D10" t="s">
        <v>25</v>
      </c>
      <c r="E10" t="s">
        <v>11</v>
      </c>
      <c r="F10" s="6">
        <v>1366</v>
      </c>
      <c r="G10" s="8">
        <v>2373500.6764000002</v>
      </c>
      <c r="H10" s="2">
        <v>5.6775698490001804E-3</v>
      </c>
      <c r="I10" s="5" t="s">
        <v>99</v>
      </c>
    </row>
    <row r="11" spans="1:11" x14ac:dyDescent="0.25">
      <c r="A11" t="s">
        <v>7</v>
      </c>
      <c r="B11" t="s">
        <v>8</v>
      </c>
      <c r="C11" t="s">
        <v>26</v>
      </c>
      <c r="D11" t="s">
        <v>27</v>
      </c>
      <c r="E11" t="s">
        <v>11</v>
      </c>
      <c r="F11" s="6">
        <v>13829</v>
      </c>
      <c r="G11" s="8">
        <v>1839038.5018</v>
      </c>
      <c r="H11" s="2">
        <v>4.39910114742706E-3</v>
      </c>
      <c r="I11" s="5" t="s">
        <v>111</v>
      </c>
    </row>
    <row r="12" spans="1:11" x14ac:dyDescent="0.25">
      <c r="A12" t="s">
        <v>7</v>
      </c>
      <c r="B12" t="s">
        <v>8</v>
      </c>
      <c r="C12" t="s">
        <v>28</v>
      </c>
      <c r="D12" t="s">
        <v>29</v>
      </c>
      <c r="E12" t="s">
        <v>11</v>
      </c>
      <c r="F12" s="6">
        <v>8526</v>
      </c>
      <c r="G12" s="8">
        <v>1357083.42</v>
      </c>
      <c r="H12" s="2">
        <v>3.2462328680084801E-3</v>
      </c>
      <c r="I12" s="5" t="s">
        <v>100</v>
      </c>
    </row>
    <row r="13" spans="1:11" x14ac:dyDescent="0.25">
      <c r="A13" t="s">
        <v>30</v>
      </c>
      <c r="B13" t="s">
        <v>31</v>
      </c>
      <c r="C13" t="s">
        <v>32</v>
      </c>
      <c r="D13" t="s">
        <v>33</v>
      </c>
      <c r="E13" t="s">
        <v>11</v>
      </c>
      <c r="F13" s="6">
        <v>18649500.370000001</v>
      </c>
      <c r="G13" s="8">
        <v>18056108.087226499</v>
      </c>
      <c r="H13" s="2">
        <v>4.3191399052733503E-2</v>
      </c>
    </row>
    <row r="14" spans="1:11" x14ac:dyDescent="0.25">
      <c r="A14" t="s">
        <v>30</v>
      </c>
      <c r="B14" t="s">
        <v>31</v>
      </c>
      <c r="C14" t="s">
        <v>34</v>
      </c>
      <c r="D14" t="s">
        <v>35</v>
      </c>
      <c r="E14" t="s">
        <v>11</v>
      </c>
      <c r="F14" s="6">
        <v>12972692.1</v>
      </c>
      <c r="G14" s="8">
        <v>12704712.944115801</v>
      </c>
      <c r="H14" s="2">
        <v>3.03905096252679E-2</v>
      </c>
    </row>
    <row r="15" spans="1:11" x14ac:dyDescent="0.25">
      <c r="A15" t="s">
        <v>30</v>
      </c>
      <c r="B15" t="s">
        <v>31</v>
      </c>
      <c r="C15" t="s">
        <v>36</v>
      </c>
      <c r="D15" t="s">
        <v>37</v>
      </c>
      <c r="E15" t="s">
        <v>11</v>
      </c>
      <c r="F15" s="6">
        <v>5723805.8799999999</v>
      </c>
      <c r="G15" s="8">
        <v>5830951.1705761598</v>
      </c>
      <c r="H15" s="2">
        <v>1.3948019011002901E-2</v>
      </c>
    </row>
    <row r="16" spans="1:11" x14ac:dyDescent="0.25">
      <c r="A16" t="s">
        <v>30</v>
      </c>
      <c r="B16" t="s">
        <v>31</v>
      </c>
      <c r="C16" t="s">
        <v>38</v>
      </c>
      <c r="D16" t="s">
        <v>39</v>
      </c>
      <c r="E16" t="s">
        <v>11</v>
      </c>
      <c r="F16" s="6">
        <v>5109239.67</v>
      </c>
      <c r="G16" s="8">
        <v>5375850.3549056901</v>
      </c>
      <c r="H16" s="2">
        <v>1.28593879037958E-2</v>
      </c>
    </row>
    <row r="17" spans="1:9" x14ac:dyDescent="0.25">
      <c r="A17" t="s">
        <v>30</v>
      </c>
      <c r="B17" t="s">
        <v>31</v>
      </c>
      <c r="C17" t="s">
        <v>40</v>
      </c>
      <c r="D17" t="s">
        <v>41</v>
      </c>
      <c r="E17" t="s">
        <v>11</v>
      </c>
      <c r="F17" s="6">
        <v>4607161.28</v>
      </c>
      <c r="G17" s="8">
        <v>4816674.94799239</v>
      </c>
      <c r="H17" s="2">
        <v>1.1521803523829E-2</v>
      </c>
    </row>
    <row r="18" spans="1:9" x14ac:dyDescent="0.25">
      <c r="A18" t="s">
        <v>30</v>
      </c>
      <c r="B18" t="s">
        <v>31</v>
      </c>
      <c r="C18" t="s">
        <v>42</v>
      </c>
      <c r="D18" t="s">
        <v>43</v>
      </c>
      <c r="E18" t="s">
        <v>11</v>
      </c>
      <c r="F18" s="6">
        <v>4197982.03</v>
      </c>
      <c r="G18" s="8">
        <v>4361894.9733280297</v>
      </c>
      <c r="H18" s="2">
        <v>1.0433939889427301E-2</v>
      </c>
    </row>
    <row r="19" spans="1:9" x14ac:dyDescent="0.25">
      <c r="A19" t="s">
        <v>30</v>
      </c>
      <c r="B19" t="s">
        <v>31</v>
      </c>
      <c r="C19" t="s">
        <v>44</v>
      </c>
      <c r="D19" t="s">
        <v>45</v>
      </c>
      <c r="E19" t="s">
        <v>11</v>
      </c>
      <c r="F19" s="6">
        <v>3910622.87</v>
      </c>
      <c r="G19" s="8">
        <v>4063902.28789273</v>
      </c>
      <c r="H19" s="2">
        <v>9.7211217710789308E-3</v>
      </c>
    </row>
    <row r="20" spans="1:9" x14ac:dyDescent="0.25">
      <c r="A20" t="s">
        <v>30</v>
      </c>
      <c r="B20" t="s">
        <v>31</v>
      </c>
      <c r="C20" t="s">
        <v>46</v>
      </c>
      <c r="D20" t="s">
        <v>47</v>
      </c>
      <c r="E20" t="s">
        <v>11</v>
      </c>
      <c r="F20" s="6">
        <v>3860154.61</v>
      </c>
      <c r="G20" s="8">
        <v>3994239.59468929</v>
      </c>
      <c r="H20" s="2">
        <v>9.5544840235254301E-3</v>
      </c>
    </row>
    <row r="21" spans="1:9" x14ac:dyDescent="0.25">
      <c r="A21" t="s">
        <v>30</v>
      </c>
      <c r="B21" t="s">
        <v>31</v>
      </c>
      <c r="C21" t="s">
        <v>48</v>
      </c>
      <c r="D21" t="s">
        <v>49</v>
      </c>
      <c r="E21" t="s">
        <v>11</v>
      </c>
      <c r="F21" s="6">
        <v>1454039.11</v>
      </c>
      <c r="G21" s="8">
        <v>1631657.09327949</v>
      </c>
      <c r="H21" s="2">
        <v>3.9030311677693799E-3</v>
      </c>
    </row>
    <row r="22" spans="1:9" x14ac:dyDescent="0.25">
      <c r="A22" t="s">
        <v>30</v>
      </c>
      <c r="B22" t="s">
        <v>31</v>
      </c>
      <c r="C22" t="s">
        <v>50</v>
      </c>
      <c r="D22" t="s">
        <v>51</v>
      </c>
      <c r="E22" t="s">
        <v>11</v>
      </c>
      <c r="F22" s="6">
        <v>1339511.9099999999</v>
      </c>
      <c r="G22" s="8">
        <v>1366917.3074099901</v>
      </c>
      <c r="H22" s="2">
        <v>3.26975617398963E-3</v>
      </c>
    </row>
    <row r="23" spans="1:9" x14ac:dyDescent="0.25">
      <c r="A23" t="s">
        <v>30</v>
      </c>
      <c r="B23" t="s">
        <v>31</v>
      </c>
      <c r="C23" t="s">
        <v>52</v>
      </c>
      <c r="D23" t="s">
        <v>53</v>
      </c>
      <c r="E23" t="s">
        <v>11</v>
      </c>
      <c r="F23" s="6">
        <v>1230259.5900000001</v>
      </c>
      <c r="G23" s="8">
        <v>1350523.51911875</v>
      </c>
      <c r="H23" s="2">
        <v>3.2305411533078499E-3</v>
      </c>
    </row>
    <row r="24" spans="1:9" x14ac:dyDescent="0.25">
      <c r="A24" t="s">
        <v>30</v>
      </c>
      <c r="B24" t="s">
        <v>31</v>
      </c>
      <c r="C24" t="s">
        <v>54</v>
      </c>
      <c r="D24" t="s">
        <v>55</v>
      </c>
      <c r="E24" t="s">
        <v>11</v>
      </c>
      <c r="F24" s="6">
        <v>1222093.96</v>
      </c>
      <c r="G24" s="8">
        <v>1250335.6197071299</v>
      </c>
      <c r="H24" s="2">
        <v>2.9908851032422398E-3</v>
      </c>
    </row>
    <row r="25" spans="1:9" x14ac:dyDescent="0.25">
      <c r="A25" t="s">
        <v>30</v>
      </c>
      <c r="B25" t="s">
        <v>31</v>
      </c>
      <c r="C25" t="s">
        <v>56</v>
      </c>
      <c r="D25" t="s">
        <v>57</v>
      </c>
      <c r="E25" t="s">
        <v>11</v>
      </c>
      <c r="F25" s="6">
        <v>1031965.78</v>
      </c>
      <c r="G25" s="8">
        <v>1201734.15334064</v>
      </c>
      <c r="H25" s="2">
        <v>2.8746271965968901E-3</v>
      </c>
    </row>
    <row r="26" spans="1:9" x14ac:dyDescent="0.25">
      <c r="A26" t="s">
        <v>30</v>
      </c>
      <c r="B26" t="s">
        <v>31</v>
      </c>
      <c r="C26" t="s">
        <v>58</v>
      </c>
      <c r="D26" t="s">
        <v>59</v>
      </c>
      <c r="E26" t="s">
        <v>11</v>
      </c>
      <c r="F26" s="6">
        <v>1050769.06</v>
      </c>
      <c r="G26" s="8">
        <v>1158770.3212802699</v>
      </c>
      <c r="H26" s="2">
        <v>2.7718548822980699E-3</v>
      </c>
    </row>
    <row r="27" spans="1:9" x14ac:dyDescent="0.25">
      <c r="A27" t="s">
        <v>30</v>
      </c>
      <c r="B27" t="s">
        <v>31</v>
      </c>
      <c r="C27" t="s">
        <v>60</v>
      </c>
      <c r="D27" t="s">
        <v>61</v>
      </c>
      <c r="E27" t="s">
        <v>11</v>
      </c>
      <c r="F27" s="6">
        <v>1027564.78</v>
      </c>
      <c r="G27" s="8">
        <v>1070624.8434890499</v>
      </c>
      <c r="H27" s="2">
        <v>2.5610050974173601E-3</v>
      </c>
    </row>
    <row r="28" spans="1:9" x14ac:dyDescent="0.25">
      <c r="A28" t="s">
        <v>30</v>
      </c>
      <c r="B28" t="s">
        <v>62</v>
      </c>
      <c r="C28" t="s">
        <v>63</v>
      </c>
      <c r="D28" t="s">
        <v>64</v>
      </c>
      <c r="E28" t="s">
        <v>11</v>
      </c>
      <c r="F28" s="6">
        <v>70372</v>
      </c>
      <c r="G28" s="8">
        <v>72029732.232273594</v>
      </c>
      <c r="H28" s="2">
        <v>0.17229986071619399</v>
      </c>
      <c r="I28" s="5" t="s">
        <v>101</v>
      </c>
    </row>
    <row r="29" spans="1:9" x14ac:dyDescent="0.25">
      <c r="A29" t="s">
        <v>30</v>
      </c>
      <c r="B29" t="s">
        <v>62</v>
      </c>
      <c r="C29" t="s">
        <v>65</v>
      </c>
      <c r="D29" t="s">
        <v>66</v>
      </c>
      <c r="E29" t="s">
        <v>11</v>
      </c>
      <c r="F29" s="6">
        <v>20756</v>
      </c>
      <c r="G29" s="8">
        <v>20216180.027600002</v>
      </c>
      <c r="H29" s="2">
        <v>4.8358433316628202E-2</v>
      </c>
      <c r="I29" s="5" t="s">
        <v>102</v>
      </c>
    </row>
    <row r="30" spans="1:9" x14ac:dyDescent="0.25">
      <c r="A30" t="s">
        <v>30</v>
      </c>
      <c r="B30" t="s">
        <v>62</v>
      </c>
      <c r="C30" t="s">
        <v>67</v>
      </c>
      <c r="D30" t="s">
        <v>68</v>
      </c>
      <c r="E30" t="s">
        <v>69</v>
      </c>
      <c r="F30" s="6">
        <v>20286</v>
      </c>
      <c r="G30" s="8">
        <v>18582164.882946</v>
      </c>
      <c r="H30" s="2">
        <v>4.4449761534756799E-2</v>
      </c>
      <c r="I30" s="5" t="s">
        <v>103</v>
      </c>
    </row>
    <row r="31" spans="1:9" x14ac:dyDescent="0.25">
      <c r="A31" t="s">
        <v>30</v>
      </c>
      <c r="B31" t="s">
        <v>62</v>
      </c>
      <c r="C31" t="s">
        <v>70</v>
      </c>
      <c r="D31" t="s">
        <v>71</v>
      </c>
      <c r="E31" t="s">
        <v>11</v>
      </c>
      <c r="F31" s="6">
        <v>81948</v>
      </c>
      <c r="G31" s="8">
        <v>9591021.8291999996</v>
      </c>
      <c r="H31" s="2">
        <v>2.2942355525746399E-2</v>
      </c>
      <c r="I31" s="5" t="s">
        <v>104</v>
      </c>
    </row>
    <row r="32" spans="1:9" x14ac:dyDescent="0.25">
      <c r="A32" t="s">
        <v>30</v>
      </c>
      <c r="B32" t="s">
        <v>62</v>
      </c>
      <c r="C32" t="s">
        <v>72</v>
      </c>
      <c r="D32" t="s">
        <v>73</v>
      </c>
      <c r="E32" t="s">
        <v>11</v>
      </c>
      <c r="F32" s="6">
        <v>74266</v>
      </c>
      <c r="G32" s="8">
        <v>8975488.7476397995</v>
      </c>
      <c r="H32" s="2">
        <v>2.1469959878390201E-2</v>
      </c>
      <c r="I32" s="5" t="s">
        <v>105</v>
      </c>
    </row>
    <row r="33" spans="1:9" x14ac:dyDescent="0.25">
      <c r="A33" t="s">
        <v>30</v>
      </c>
      <c r="B33" t="s">
        <v>62</v>
      </c>
      <c r="C33" t="s">
        <v>74</v>
      </c>
      <c r="D33" t="s">
        <v>75</v>
      </c>
      <c r="E33" t="s">
        <v>11</v>
      </c>
      <c r="F33" s="6">
        <v>38780</v>
      </c>
      <c r="G33" s="8">
        <v>3991633.156</v>
      </c>
      <c r="H33" s="2">
        <v>9.5482492506169091E-3</v>
      </c>
      <c r="I33" s="5" t="s">
        <v>112</v>
      </c>
    </row>
    <row r="34" spans="1:9" x14ac:dyDescent="0.25">
      <c r="A34" t="s">
        <v>76</v>
      </c>
      <c r="B34" t="s">
        <v>77</v>
      </c>
      <c r="C34" t="s">
        <v>78</v>
      </c>
      <c r="D34" t="s">
        <v>79</v>
      </c>
      <c r="E34" t="s">
        <v>11</v>
      </c>
      <c r="F34" s="6">
        <v>99265.44</v>
      </c>
      <c r="G34" s="8">
        <v>10254219.21744</v>
      </c>
      <c r="H34" s="2">
        <v>2.4528767332090699E-2</v>
      </c>
      <c r="I34" s="5" t="s">
        <v>113</v>
      </c>
    </row>
    <row r="35" spans="1:9" x14ac:dyDescent="0.25">
      <c r="A35" t="s">
        <v>76</v>
      </c>
      <c r="B35" t="s">
        <v>77</v>
      </c>
      <c r="C35" t="s">
        <v>80</v>
      </c>
      <c r="D35" t="s">
        <v>81</v>
      </c>
      <c r="E35" t="s">
        <v>11</v>
      </c>
      <c r="F35" s="6">
        <v>48885</v>
      </c>
      <c r="G35" s="8">
        <v>9093098.8499999996</v>
      </c>
      <c r="H35" s="2">
        <v>2.17512909846913E-2</v>
      </c>
      <c r="I35" s="5" t="s">
        <v>106</v>
      </c>
    </row>
    <row r="36" spans="1:9" x14ac:dyDescent="0.25">
      <c r="A36" t="s">
        <v>76</v>
      </c>
      <c r="B36" t="s">
        <v>77</v>
      </c>
      <c r="C36" t="s">
        <v>82</v>
      </c>
      <c r="D36" t="s">
        <v>83</v>
      </c>
      <c r="E36" t="s">
        <v>11</v>
      </c>
      <c r="F36" s="6">
        <v>32304</v>
      </c>
      <c r="G36" s="8">
        <v>7179240.96</v>
      </c>
      <c r="H36" s="2">
        <v>1.7173216935849601E-2</v>
      </c>
      <c r="I36" s="5" t="s">
        <v>107</v>
      </c>
    </row>
    <row r="37" spans="1:9" x14ac:dyDescent="0.25">
      <c r="A37" t="s">
        <v>76</v>
      </c>
      <c r="B37" t="s">
        <v>84</v>
      </c>
      <c r="C37" t="s">
        <v>85</v>
      </c>
      <c r="D37" t="s">
        <v>86</v>
      </c>
      <c r="E37" t="s">
        <v>11</v>
      </c>
      <c r="F37" s="6">
        <v>8196</v>
      </c>
      <c r="G37" s="8">
        <v>8920526.4000000004</v>
      </c>
      <c r="H37" s="2">
        <v>2.13384863250465E-2</v>
      </c>
      <c r="I37" s="5" t="s">
        <v>114</v>
      </c>
    </row>
    <row r="38" spans="1:9" x14ac:dyDescent="0.25">
      <c r="A38" t="s">
        <v>76</v>
      </c>
      <c r="B38" t="s">
        <v>87</v>
      </c>
      <c r="C38" t="s">
        <v>88</v>
      </c>
      <c r="D38" t="s">
        <v>89</v>
      </c>
      <c r="E38" t="s">
        <v>69</v>
      </c>
      <c r="F38" s="6"/>
      <c r="G38" s="8">
        <v>2242788.3673635302</v>
      </c>
      <c r="H38" s="2">
        <v>5.3648974019022098E-3</v>
      </c>
      <c r="I38" s="5" t="s">
        <v>108</v>
      </c>
    </row>
    <row r="39" spans="1:9" x14ac:dyDescent="0.25">
      <c r="A39" t="s">
        <v>76</v>
      </c>
      <c r="B39" t="s">
        <v>87</v>
      </c>
      <c r="C39" t="s">
        <v>90</v>
      </c>
      <c r="D39" t="s">
        <v>89</v>
      </c>
      <c r="E39" t="s">
        <v>69</v>
      </c>
      <c r="F39" s="6"/>
      <c r="G39" s="8">
        <v>1672163.0083620001</v>
      </c>
      <c r="H39" s="2">
        <v>3.9999239828695703E-3</v>
      </c>
      <c r="I39" s="5" t="s">
        <v>108</v>
      </c>
    </row>
    <row r="40" spans="1:9" x14ac:dyDescent="0.25">
      <c r="A40" t="s">
        <v>91</v>
      </c>
      <c r="B40" t="s">
        <v>91</v>
      </c>
      <c r="D40" t="s">
        <v>92</v>
      </c>
      <c r="E40" t="s">
        <v>11</v>
      </c>
      <c r="F40" s="6">
        <v>1028935.0799999984</v>
      </c>
      <c r="G40" s="9">
        <v>1028935.0799999984</v>
      </c>
      <c r="H40" s="2">
        <f>+G40/G41</f>
        <v>2.4612804390042099E-3</v>
      </c>
    </row>
    <row r="41" spans="1:9" s="3" customFormat="1" x14ac:dyDescent="0.25">
      <c r="D41" s="3" t="s">
        <v>93</v>
      </c>
      <c r="F41" s="16">
        <f>SUM(F3:F40)</f>
        <v>70117120.519999996</v>
      </c>
      <c r="G41" s="17">
        <f>SUM(G3:G40)</f>
        <v>418048696.80607677</v>
      </c>
      <c r="H41" s="4">
        <f>SUM(H3:H40)</f>
        <v>0.99999999999999833</v>
      </c>
    </row>
  </sheetData>
  <hyperlinks>
    <hyperlink ref="I38" r:id="rId1" xr:uid="{2EDFDD0C-FD27-4ADF-BFC7-218AADBA3146}"/>
    <hyperlink ref="I39" r:id="rId2" xr:uid="{0A7392A1-285C-4A20-BD5F-B61741F59947}"/>
    <hyperlink ref="I36" r:id="rId3" xr:uid="{FD0B6295-7A0B-44F0-9DDE-2F151A17EAB4}"/>
    <hyperlink ref="I35" r:id="rId4" xr:uid="{38D52BE9-CE05-4B35-BCF1-3FD397FAF296}"/>
    <hyperlink ref="I34" r:id="rId5" xr:uid="{4678A0F4-E082-4BE6-8866-C0CB94B9C656}"/>
    <hyperlink ref="I37" r:id="rId6" xr:uid="{AF98418B-C700-4C42-891D-5D2A0DCAAE0D}"/>
    <hyperlink ref="I33" r:id="rId7" xr:uid="{4A11E764-48F2-4869-8A1B-ADDDF2373194}"/>
    <hyperlink ref="I4" r:id="rId8" xr:uid="{CB1265E1-5D84-4DD4-93B7-26B4F9E6F845}"/>
    <hyperlink ref="I11" r:id="rId9" xr:uid="{53D165F3-DD49-48F8-953F-716645539309}"/>
    <hyperlink ref="I9" r:id="rId10" xr:uid="{B2340A99-94A0-4307-A55E-2D604127B474}"/>
    <hyperlink ref="I5" r:id="rId11" xr:uid="{FCB887B2-6679-4B6E-81F0-08DB6E8BBC94}"/>
    <hyperlink ref="I7" r:id="rId12" xr:uid="{1FEAC3A0-F7A9-4C19-9329-AD8F6DB16B55}"/>
    <hyperlink ref="I6" r:id="rId13" xr:uid="{A5E5CC5D-7058-483C-B3AC-4644A0D4E6E5}"/>
    <hyperlink ref="I8" r:id="rId14" xr:uid="{64EF216A-118F-4AEF-9863-9365F229B5FF}"/>
    <hyperlink ref="I10" r:id="rId15" xr:uid="{1FD3FE91-F7D5-4C98-9683-F7BA1AF047E7}"/>
    <hyperlink ref="I12" r:id="rId16" xr:uid="{2EBE0F7B-A6CB-418B-A1D4-D5DEC7015724}"/>
    <hyperlink ref="I30" r:id="rId17" xr:uid="{2970B02A-B370-405B-8666-52D0E13E6BB0}"/>
    <hyperlink ref="I31" r:id="rId18" xr:uid="{FC2A4E5A-4A43-405D-99E2-2510CBB44F3E}"/>
    <hyperlink ref="I28" r:id="rId19" xr:uid="{10498346-58EE-4D33-B593-253DF8986D7C}"/>
    <hyperlink ref="I29" r:id="rId20" xr:uid="{00D2C1B2-1017-409F-B329-7F139F64A3FD}"/>
    <hyperlink ref="I32" r:id="rId21" xr:uid="{1D78A45F-8D73-46FD-B14B-CBC43420EA6B}"/>
    <hyperlink ref="I3" r:id="rId22" xr:uid="{C5750DDB-4F2E-41DC-9C53-681F611AD8BC}"/>
  </hyperlinks>
  <pageMargins left="0.7" right="0.7" top="0.75" bottom="0.75" header="0.3" footer="0.3"/>
  <pageSetup paperSize="9" orientation="portrait"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BECE5172A6904A9DD2D18A36C61EAF" ma:contentTypeVersion="11" ma:contentTypeDescription="Create a new document." ma:contentTypeScope="" ma:versionID="8bd0fa7b55b4f4fa6a98d5230f39f4d2">
  <xsd:schema xmlns:xsd="http://www.w3.org/2001/XMLSchema" xmlns:xs="http://www.w3.org/2001/XMLSchema" xmlns:p="http://schemas.microsoft.com/office/2006/metadata/properties" xmlns:ns3="a18bf4d8-e6d0-4477-b798-fb24c7fd0d3e" xmlns:ns4="0718323b-61c6-46d3-8525-03e2128c92c5" targetNamespace="http://schemas.microsoft.com/office/2006/metadata/properties" ma:root="true" ma:fieldsID="ae5f5b4e8b6da8aabb0f954fb7c9bba9" ns3:_="" ns4:_="">
    <xsd:import namespace="a18bf4d8-e6d0-4477-b798-fb24c7fd0d3e"/>
    <xsd:import namespace="0718323b-61c6-46d3-8525-03e2128c92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bf4d8-e6d0-4477-b798-fb24c7fd0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8323b-61c6-46d3-8525-03e2128c92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BF7146-41C6-427E-8EF0-82D4CF387C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529092-3818-4260-BCE4-8234CD099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bf4d8-e6d0-4477-b798-fb24c7fd0d3e"/>
    <ds:schemaRef ds:uri="0718323b-61c6-46d3-8525-03e2128c9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5EEBC4-A769-4A54-A27C-D15514E609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IDA ialt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Preben Olsen</dc:creator>
  <cp:lastModifiedBy>Henrik Lilholt</cp:lastModifiedBy>
  <dcterms:created xsi:type="dcterms:W3CDTF">2020-05-05T13:17:40Z</dcterms:created>
  <dcterms:modified xsi:type="dcterms:W3CDTF">2020-05-13T11:56:21Z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0x010100F5BECE5172A6904A9DD2D18A36C61EAF</vt:lpwstr>
  </property>
</Properties>
</file>